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E159BCE2-3D0B-4B5D-B75A-ED02CAA1BE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8" i="7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<sst xmlns="http://schemas.openxmlformats.org/spreadsheetml/2006/main" count="54" uniqueCount="50">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</sst>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48</v>
      </c>
      <c r="C1" s="51"/>
      <c r="D1" s="52"/>
      <c r="E1" t="s">
        <v>1</v>
      </c>
      <c r="F1" s="1" t="s">
        <v>49</v>
      </c>
      <c r="I1" t="s">
        <v>2</v>
      </c>
      <c r="J1" s="2">
        <v>44685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6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0" s="41" customFormat="1" ht="12" customHeight="1" thickBot="1" x14ac:dyDescent="0.3">
      <c r="A5" s="43" t="s">
        <v>23</v>
      </c>
      <c r="B5" s="47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8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9" t="s">
        <v>22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7" t="s">
        <v>19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575</v>
      </c>
      <c r="F9" s="26">
        <v>88.05</v>
      </c>
      <c r="G9" s="26">
        <f>SUM(G4:G8)</f>
        <v>569.53666666666675</v>
      </c>
      <c r="H9" s="26">
        <f t="shared" ref="H9:I9" si="0">SUM(H4:H8)</f>
        <v>16.740000000000002</v>
      </c>
      <c r="I9" s="26">
        <f t="shared" si="0"/>
        <v>10.68</v>
      </c>
      <c r="J9" s="33">
        <f>SUM(J4:J8)</f>
        <v>100</v>
      </c>
    </row>
    <row r="10" spans="1:10" ht="30" customHeight="1" x14ac:dyDescent="0.25">
      <c r="A10" s="9" t="s">
        <v>15</v>
      </c>
      <c r="B10" s="16" t="s">
        <v>16</v>
      </c>
      <c r="C10" s="37" t="s">
        <v>42</v>
      </c>
      <c r="D10" s="17" t="s">
        <v>37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24</v>
      </c>
      <c r="B11" s="10" t="s">
        <v>17</v>
      </c>
      <c r="C11" s="37" t="s">
        <v>43</v>
      </c>
      <c r="D11" s="11" t="s">
        <v>38</v>
      </c>
      <c r="E11" s="23">
        <v>250</v>
      </c>
      <c r="F11" s="12"/>
      <c r="G11" s="29">
        <f>121.24/200*250</f>
        <v>151.54999999999998</v>
      </c>
      <c r="H11" s="29">
        <f>2.58/200*250</f>
        <v>3.2250000000000001</v>
      </c>
      <c r="I11" s="29">
        <f>5.28/200*250</f>
        <v>6.6</v>
      </c>
      <c r="J11" s="30">
        <f>15.86/200*250</f>
        <v>19.824999999999999</v>
      </c>
    </row>
    <row r="12" spans="1:10" ht="33" customHeight="1" x14ac:dyDescent="0.25">
      <c r="A12" s="9"/>
      <c r="B12" s="10" t="s">
        <v>18</v>
      </c>
      <c r="C12" s="37" t="s">
        <v>44</v>
      </c>
      <c r="D12" s="11" t="s">
        <v>39</v>
      </c>
      <c r="E12" s="23">
        <v>100</v>
      </c>
      <c r="F12" s="12"/>
      <c r="G12" s="44">
        <f>121.45/90*100</f>
        <v>134.94444444444446</v>
      </c>
      <c r="H12" s="44">
        <f>18.02/90*100</f>
        <v>20.022222222222222</v>
      </c>
      <c r="I12" s="44">
        <f>3.71/90*100</f>
        <v>4.1222222222222227</v>
      </c>
      <c r="J12" s="45">
        <f>4.01/90*100</f>
        <v>4.4555555555555557</v>
      </c>
    </row>
    <row r="13" spans="1:10" ht="33" customHeight="1" x14ac:dyDescent="0.25">
      <c r="A13" s="9"/>
      <c r="B13" s="10" t="s">
        <v>26</v>
      </c>
      <c r="C13" s="37" t="s">
        <v>45</v>
      </c>
      <c r="D13" s="11" t="s">
        <v>40</v>
      </c>
      <c r="E13" s="23">
        <v>180</v>
      </c>
      <c r="F13" s="12"/>
      <c r="G13" s="44">
        <f>252.3/150*180</f>
        <v>302.76000000000005</v>
      </c>
      <c r="H13" s="44">
        <f>7.06/150*180</f>
        <v>8.4719999999999995</v>
      </c>
      <c r="I13" s="44">
        <f>7.43/150*180</f>
        <v>8.9160000000000004</v>
      </c>
      <c r="J13" s="45">
        <f>39.3/150*180</f>
        <v>47.159999999999989</v>
      </c>
    </row>
    <row r="14" spans="1:10" x14ac:dyDescent="0.25">
      <c r="A14" s="9"/>
      <c r="B14" s="10" t="s">
        <v>22</v>
      </c>
      <c r="C14" s="37" t="s">
        <v>46</v>
      </c>
      <c r="D14" s="11" t="s">
        <v>41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v>62.38</v>
      </c>
      <c r="H15" s="29">
        <v>2.2799999999999998</v>
      </c>
      <c r="I15" s="29">
        <v>0.24</v>
      </c>
      <c r="J15" s="30">
        <v>10.35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793.2744444444445</v>
      </c>
      <c r="H18" s="25">
        <f t="shared" ref="H18:J18" si="1">SUM(H10:H17)</f>
        <v>36.629222222222225</v>
      </c>
      <c r="I18" s="25">
        <f t="shared" si="1"/>
        <v>20.518222222222221</v>
      </c>
      <c r="J18" s="25">
        <f t="shared" si="1"/>
        <v>113.13055555555553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2022-05-03T16:53:35Z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